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<sst xmlns="http://schemas.openxmlformats.org/spreadsheetml/2006/main" count="114" uniqueCount="108">
  <si>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</si>
  <si>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</si>
  <si>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</si>
  <si>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</si>
  <si>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</si>
  <si>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</si>
  <si>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</si>
  <si>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</si>
  <si>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</si>
  <si>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</si>
  <si>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</si>
  <si>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</si>
  <si>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</si>
  <si>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</si>
  <si>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</si>
  <si>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</si>
  <si>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</si>
  <si>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</si>
  <si>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</si>
  <si>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</si>
  <si>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</si>
  <si>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</si>
  <si>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</si>
  <si>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</si>
  <si>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</si>
  <si>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</si>
  <si>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</si>
  <si>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</si>
  <si>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</si>
  <si>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</si>
  <si>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</si>
  <si>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</si>
  <si>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</si>
  <si>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</si>
  <si>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</si>
  <si>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</si>
  <si>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</si>
  <si>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</si>
  <si>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</si>
  <si>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</si>
  <si>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</si>
  <si>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</si>
  <si>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</si>
  <si>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</si>
  <si>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</si>
  <si>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</si>
  <si>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</si>
  <si>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</si>
  <si>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</si>
  <si>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</si>
  <si>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</si>
  <si>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</si>
  <si>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</si>
  <si>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</si>
  <si>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</si>
  <si>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</si>
  <si>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</si>
  <si>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</si>
  <si>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</si>
  <si>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</si>
  <si>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</si>
  <si>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</si>
  <si>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</si>
  <si>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</si>
  <si>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</si>
  <si>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</si>
  <si>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</si>
  <si>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</si>
  <si>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</si>
  <si>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</si>
  <si>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</si>
  <si>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</si>
  <si>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</si>
  <si>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</si>
  <si>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</si>
  <si>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</si>
  <si>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</si>
  <si>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</si>
  <si>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</si>
  <si>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</si>
  <si>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</si>
  <si>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</si>
  <si>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</si>
  <si>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</si>
  <si>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</si>
  <si>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</si>
  <si>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</si>
  <si>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</si>
  <si>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</si>
  <si>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</si>
  <si>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</si>
  <si>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</si>
  <si>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</si>
  <si>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</si>
  <si>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</si>
  <si>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</si>
  <si>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</si>
  <si>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</si>
  <si>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</si>
  <si>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</si>
  <si>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</si>
  <si>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</si>
  <si>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</si>
  <si>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</si>
  <si>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2015 год</t>
  </si>
  <si>
    <t xml:space="preserve">уточненный план на 2015 год </t>
  </si>
  <si>
    <t>Уточненный план на 2015 год, утвержден решением Думы города от 30.06.2015 №553</t>
  </si>
  <si>
    <t xml:space="preserve">                       от "28" _августа 2015 № 568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</si>
</sst>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100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104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105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1082924.1</v>
      </c>
      <c r="F12" s="26">
        <f>F13+F14+F15+F16+F17+F18+F19+F20+F21+F22+F23+F24+F25+F26+F27+F28+F29+F30+F31+F32+F33+F34+F37+F35+F36</f>
        <v>29754.999999999996</v>
      </c>
      <c r="G12" s="26">
        <f>G13+G14+G15+G16+G17+G18+G19+G20+G21+G22+G23+G24+G25+G26+G27+G28+G29+G30+G31+G32+G33+G34+G37+G35+G36</f>
        <v>1112679.1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665037.3</v>
      </c>
      <c r="F13" s="27">
        <v>0</v>
      </c>
      <c r="G13" s="27">
        <f aca="true" t="shared" si="0" ref="G13:G37">E13+F13</f>
        <v>665037.3</v>
      </c>
    </row>
    <row r="14" spans="2:7" ht="68.25" customHeight="1">
      <c r="B14" s="13" t="s">
        <v>72</v>
      </c>
      <c r="C14" s="14" t="s">
        <v>2</v>
      </c>
      <c r="D14" s="16" t="s">
        <v>103</v>
      </c>
      <c r="E14" s="27">
        <v>9102</v>
      </c>
      <c r="F14" s="27">
        <v>0</v>
      </c>
      <c r="G14" s="27">
        <f t="shared" si="0"/>
        <v>9102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73665</v>
      </c>
      <c r="F15" s="27">
        <v>0</v>
      </c>
      <c r="G15" s="27">
        <f t="shared" si="0"/>
        <v>73665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44311.9</v>
      </c>
      <c r="F16" s="27">
        <v>0</v>
      </c>
      <c r="G16" s="27">
        <f t="shared" si="0"/>
        <v>44311.9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426</v>
      </c>
      <c r="F18" s="27">
        <v>0</v>
      </c>
      <c r="G18" s="27">
        <f>E18+F18</f>
        <v>426</v>
      </c>
    </row>
    <row r="19" spans="2:7" ht="12.75">
      <c r="B19" s="13" t="s">
        <v>78</v>
      </c>
      <c r="C19" s="14" t="s">
        <v>99</v>
      </c>
      <c r="D19" s="15" t="s">
        <v>41</v>
      </c>
      <c r="E19" s="27">
        <v>11725.4</v>
      </c>
      <c r="F19" s="27">
        <v>0</v>
      </c>
      <c r="G19" s="27">
        <f t="shared" si="0"/>
        <v>11725.4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16402</v>
      </c>
      <c r="F20" s="27">
        <v>0</v>
      </c>
      <c r="G20" s="27">
        <f t="shared" si="0"/>
        <v>16402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7421</v>
      </c>
      <c r="F21" s="27">
        <v>0</v>
      </c>
      <c r="G21" s="27">
        <f t="shared" si="0"/>
        <v>7421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68.3</v>
      </c>
      <c r="G23" s="27">
        <f t="shared" si="0"/>
        <v>68.3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171610</v>
      </c>
      <c r="F25" s="31">
        <v>16742.9</v>
      </c>
      <c r="G25" s="31">
        <f t="shared" si="0"/>
        <v>188352.9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117</v>
      </c>
      <c r="F26" s="31">
        <v>33</v>
      </c>
      <c r="G26" s="31">
        <f t="shared" si="0"/>
        <v>150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13411</v>
      </c>
      <c r="F27" s="31">
        <v>13589</v>
      </c>
      <c r="G27" s="31">
        <f t="shared" si="0"/>
        <v>27000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190</v>
      </c>
      <c r="F28" s="31">
        <v>59.3</v>
      </c>
      <c r="G28" s="31">
        <f t="shared" si="0"/>
        <v>249.3</v>
      </c>
    </row>
    <row r="29" spans="2:7" ht="98.25" customHeight="1">
      <c r="B29" s="13" t="s">
        <v>87</v>
      </c>
      <c r="C29" s="14" t="s">
        <v>19</v>
      </c>
      <c r="D29" s="32" t="s">
        <v>69</v>
      </c>
      <c r="E29" s="27">
        <v>318</v>
      </c>
      <c r="F29" s="31">
        <v>222</v>
      </c>
      <c r="G29" s="31">
        <f>E29+F29</f>
        <v>540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4180.5</v>
      </c>
      <c r="F30" s="31">
        <v>0</v>
      </c>
      <c r="G30" s="31">
        <f t="shared" si="0"/>
        <v>4180.5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340</v>
      </c>
      <c r="F31" s="31">
        <v>0</v>
      </c>
      <c r="G31" s="31">
        <f t="shared" si="0"/>
        <v>340</v>
      </c>
    </row>
    <row r="32" spans="2:7" ht="24.75" customHeight="1">
      <c r="B32" s="13" t="s">
        <v>89</v>
      </c>
      <c r="C32" s="14" t="s">
        <v>49</v>
      </c>
      <c r="D32" s="16" t="s">
        <v>101</v>
      </c>
      <c r="E32" s="27">
        <v>25000</v>
      </c>
      <c r="F32" s="31">
        <v>5393.7</v>
      </c>
      <c r="G32" s="31">
        <f t="shared" si="0"/>
        <v>30393.7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30018.5</v>
      </c>
      <c r="F33" s="31">
        <v>-11389.2</v>
      </c>
      <c r="G33" s="31">
        <f t="shared" si="0"/>
        <v>18629.3</v>
      </c>
    </row>
    <row r="34" spans="2:7" ht="25.5">
      <c r="B34" s="13" t="s">
        <v>102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1538</v>
      </c>
      <c r="F35" s="31">
        <v>5036</v>
      </c>
      <c r="G35" s="31">
        <f t="shared" si="0"/>
        <v>6574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7950.5</v>
      </c>
      <c r="F36" s="31">
        <v>0</v>
      </c>
      <c r="G36" s="27">
        <f t="shared" si="0"/>
        <v>7950.5</v>
      </c>
    </row>
    <row r="37" spans="2:7" ht="25.5">
      <c r="B37" s="13" t="s">
        <v>92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3022715.5</v>
      </c>
      <c r="F38" s="33">
        <f>F39+F40+F41+F42+F43+F44</f>
        <v>192809.4</v>
      </c>
      <c r="G38" s="26">
        <f>G39+G40+G41+G42+G43+G44</f>
        <v>3215524.9</v>
      </c>
      <c r="I38" s="19"/>
    </row>
    <row r="39" spans="2:7" ht="12.75">
      <c r="B39" s="13" t="s">
        <v>93</v>
      </c>
      <c r="C39" s="14" t="s">
        <v>1</v>
      </c>
      <c r="D39" s="20" t="s">
        <v>25</v>
      </c>
      <c r="E39" s="27">
        <v>364536.3</v>
      </c>
      <c r="F39" s="31">
        <v>17768</v>
      </c>
      <c r="G39" s="27">
        <f aca="true" t="shared" si="1" ref="G39:G44">E39+F39</f>
        <v>382304.3</v>
      </c>
    </row>
    <row r="40" spans="2:7" ht="12.75">
      <c r="B40" s="13" t="s">
        <v>94</v>
      </c>
      <c r="C40" s="14" t="s">
        <v>2</v>
      </c>
      <c r="D40" s="20" t="s">
        <v>29</v>
      </c>
      <c r="E40" s="27">
        <v>848468</v>
      </c>
      <c r="F40" s="31">
        <f>211147.3+10574.6+1150.2</f>
        <v>222872.1</v>
      </c>
      <c r="G40" s="27">
        <f t="shared" si="1"/>
        <v>1071340.1</v>
      </c>
    </row>
    <row r="41" spans="2:7" ht="12.75">
      <c r="B41" s="13" t="s">
        <v>95</v>
      </c>
      <c r="C41" s="14" t="s">
        <v>4</v>
      </c>
      <c r="D41" s="20" t="s">
        <v>42</v>
      </c>
      <c r="E41" s="27">
        <v>1782095.4</v>
      </c>
      <c r="F41" s="31">
        <f>4.8-315.2-50556.8</f>
        <v>-50867.200000000004</v>
      </c>
      <c r="G41" s="27">
        <f t="shared" si="1"/>
        <v>1731228.2</v>
      </c>
    </row>
    <row r="42" spans="2:7" ht="12.75" customHeight="1">
      <c r="B42" s="13" t="s">
        <v>96</v>
      </c>
      <c r="C42" s="14" t="s">
        <v>5</v>
      </c>
      <c r="D42" s="21" t="s">
        <v>45</v>
      </c>
      <c r="E42" s="27">
        <v>7255.9</v>
      </c>
      <c r="F42" s="27">
        <f>1200+1836.5</f>
        <v>3036.5</v>
      </c>
      <c r="G42" s="27">
        <f t="shared" si="1"/>
        <v>10292.4</v>
      </c>
    </row>
    <row r="43" spans="2:7" ht="25.5">
      <c r="B43" s="13" t="s">
        <v>97</v>
      </c>
      <c r="C43" s="14" t="s">
        <v>6</v>
      </c>
      <c r="D43" s="21" t="s">
        <v>61</v>
      </c>
      <c r="E43" s="27">
        <v>20359.9</v>
      </c>
      <c r="F43" s="31">
        <v>0</v>
      </c>
      <c r="G43" s="27">
        <f t="shared" si="1"/>
        <v>20359.9</v>
      </c>
    </row>
    <row r="44" spans="2:7" ht="54" customHeight="1">
      <c r="B44" s="13" t="s">
        <v>98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4105639.6</v>
      </c>
      <c r="F45" s="26">
        <f>F12+F38</f>
        <v>222564.4</v>
      </c>
      <c r="G45" s="26">
        <f>G12+G38</f>
        <v>4328204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2015-08-18T05:40:37Z</cp:lastPrinted>
  <dcterms:created xsi:type="dcterms:W3CDTF">2001-01-25T10:08:27Z</dcterms:created>
  <dcterms:modified xsi:type="dcterms:W3CDTF">2015-08-28T06:50:10Z</dcterms:modified>
  <cp:category/>
  <cp:version/>
  <cp:contentType/>
  <cp:contentStatus/>
</cp:coreProperties>
</file>